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21" yWindow="65521" windowWidth="10950" windowHeight="9315" tabRatio="706" activeTab="0"/>
  </bookViews>
  <sheets>
    <sheet name="Summary" sheetId="1" r:id="rId1"/>
    <sheet name="Self Check Pt 1" sheetId="2" r:id="rId2"/>
    <sheet name="A - 360 Check Pt 1" sheetId="3" r:id="rId3"/>
    <sheet name="B - 360 Check Pt 1" sheetId="4" r:id="rId4"/>
    <sheet name="Self Check Pt 2" sheetId="5" r:id="rId5"/>
    <sheet name="A - 360 Check Pt 2" sheetId="6" r:id="rId6"/>
    <sheet name="B - 360 Check Pt 2" sheetId="7" r:id="rId7"/>
    <sheet name="Self Check Pt 3" sheetId="8" r:id="rId8"/>
    <sheet name="A - 360 Check Pt 3" sheetId="9" r:id="rId9"/>
    <sheet name="B - 360 Check Pt 3" sheetId="10" r:id="rId10"/>
    <sheet name="Self Check Pt 4" sheetId="11" r:id="rId11"/>
    <sheet name="A - 360 Check Pt 4" sheetId="12" r:id="rId12"/>
    <sheet name="B - 360 Check Pt 4" sheetId="13" r:id="rId13"/>
    <sheet name="Sheet7" sheetId="14" r:id="rId14"/>
  </sheets>
  <definedNames>
    <definedName name="_xlnm.Print_Area" localSheetId="2">'A - 360 Check Pt 1'!$A$1:$D$31</definedName>
    <definedName name="_xlnm.Print_Area" localSheetId="5">'A - 360 Check Pt 2'!$A$1:$D$31</definedName>
    <definedName name="_xlnm.Print_Area" localSheetId="8">'A - 360 Check Pt 3'!$A$1:$D$31</definedName>
    <definedName name="_xlnm.Print_Area" localSheetId="11">'A - 360 Check Pt 4'!$A$1:$D$31</definedName>
    <definedName name="_xlnm.Print_Area" localSheetId="3">'B - 360 Check Pt 1'!$A$1:$D$31</definedName>
    <definedName name="_xlnm.Print_Area" localSheetId="6">'B - 360 Check Pt 2'!$A$1:$D$31</definedName>
    <definedName name="_xlnm.Print_Area" localSheetId="9">'B - 360 Check Pt 3'!$A$1:$D$31</definedName>
    <definedName name="_xlnm.Print_Area" localSheetId="12">'B - 360 Check Pt 4'!$A$1:$D$31</definedName>
    <definedName name="_xlnm.Print_Area" localSheetId="1">'Self Check Pt 1'!$A$1:$D$31</definedName>
    <definedName name="_xlnm.Print_Area" localSheetId="4">'Self Check Pt 2'!$A$1:$D$31</definedName>
    <definedName name="_xlnm.Print_Area" localSheetId="7">'Self Check Pt 3'!$A$1:$D$31</definedName>
    <definedName name="_xlnm.Print_Area" localSheetId="10">'Self Check Pt 4'!$A$1:$D$31</definedName>
    <definedName name="_xlnm.Print_Area" localSheetId="0">'Summary'!$A$1:$H$90</definedName>
  </definedNames>
  <calcPr fullCalcOnLoad="1"/>
</workbook>
</file>

<file path=xl/sharedStrings.xml><?xml version="1.0" encoding="utf-8"?>
<sst xmlns="http://schemas.openxmlformats.org/spreadsheetml/2006/main" count="254" uniqueCount="30">
  <si>
    <t>-</t>
  </si>
  <si>
    <t>How much has this person improved in the way they do the following:</t>
  </si>
  <si>
    <t>Rate the extent to which you feel that you have improved with regards to doing the following since you attended the  XXXX development session.</t>
  </si>
  <si>
    <t>Average</t>
  </si>
  <si>
    <t>4.  Constructively challenges how and why things are being done.</t>
  </si>
  <si>
    <t>1.  Listens to others to really understand them.</t>
  </si>
  <si>
    <t>2.  Helps and encourages others to do things better.</t>
  </si>
  <si>
    <t>3.  Motivates others by understanding them, setting challenging goals and giving praise when due.</t>
  </si>
  <si>
    <t>5.  Shares with others what’s going on across the organisation or in their area.</t>
  </si>
  <si>
    <t>6.  Encourages others to develop their knowledge and skill and does so themselves.</t>
  </si>
  <si>
    <t>7.  Shows others how they are contributing towards the organisational goals.</t>
  </si>
  <si>
    <t>8.  Gives constructive feedback when someone has got it wrong and helps prevent it happening again.</t>
  </si>
  <si>
    <t>9.  Explains clearly what is expected of others and the standards that must be achieved.</t>
  </si>
  <si>
    <t>10.  Consistently demonstrates high standards.</t>
  </si>
  <si>
    <r>
      <t xml:space="preserve">Rate the extent to which you have noticed an improvement in the way </t>
    </r>
    <r>
      <rPr>
        <i/>
        <u val="single"/>
        <sz val="11"/>
        <color indexed="56"/>
        <rFont val="Arial"/>
        <family val="2"/>
      </rPr>
      <t>xx</t>
    </r>
    <r>
      <rPr>
        <sz val="11"/>
        <color indexed="56"/>
        <rFont val="Arial"/>
        <family val="2"/>
      </rPr>
      <t xml:space="preserve"> does the following since attending the Leadership Development session on XXX </t>
    </r>
    <r>
      <rPr>
        <i/>
        <u val="single"/>
        <sz val="11"/>
        <color indexed="56"/>
        <rFont val="Arial"/>
        <family val="2"/>
      </rPr>
      <t>date.</t>
    </r>
  </si>
  <si>
    <t>A 360 Deg Evaluation</t>
  </si>
  <si>
    <t>Self Evaluation</t>
  </si>
  <si>
    <t>B 360 Deg Evaluation</t>
  </si>
  <si>
    <t>Check Point 1</t>
  </si>
  <si>
    <t>Check Point 2</t>
  </si>
  <si>
    <t>Check Point 3</t>
  </si>
  <si>
    <t>Check Point 4</t>
  </si>
  <si>
    <t>Average Ratings</t>
  </si>
  <si>
    <t>Average of Totals</t>
  </si>
  <si>
    <t>Total</t>
  </si>
  <si>
    <t>To</t>
  </si>
  <si>
    <t>Period:                   From</t>
  </si>
  <si>
    <t>Summary of Results from the Impact Questionaires</t>
  </si>
  <si>
    <t>Average Score for Each Question for All Reviews</t>
  </si>
  <si>
    <t>Change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</si>
</sst>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  <numFmt numFmtId="170" formatCode="0.000"/>
    <numFmt numFmtId="171" formatCode="0.0000"/>
    <numFmt numFmtId="172" formatCode="[$-809]dd\ mmmm\ yyyy;@"/>
    <numFmt numFmtId="173" formatCode="[$-F800]dddd\,\ mmmm\ dd\,\ yyyy"/>
    <numFmt numFmtId="174" formatCode="0.0_ ;[Red]\-0.0\ 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i/>
      <u val="single"/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0"/>
    </font>
    <font>
      <sz val="12"/>
      <color indexed="56"/>
      <name val="Arial"/>
      <family val="0"/>
    </font>
    <font>
      <sz val="13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Arial"/>
      <family val="0"/>
    </font>
    <font>
      <sz val="10"/>
      <color indexed="56"/>
      <name val="Arial"/>
      <family val="2"/>
    </font>
    <font>
      <sz val="14"/>
      <color indexed="56"/>
      <name val="Arial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theme="3" tint="-0.24993999302387238"/>
      </left>
      <right style="thin"/>
      <top style="thin">
        <color theme="3" tint="-0.24993999302387238"/>
      </top>
      <bottom style="thin">
        <color theme="3" tint="-0.24993999302387238"/>
      </bottom>
    </border>
    <border>
      <left style="thin"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7" fillId="0" borderId="0" xfId="0" applyFont="1" applyAlignment="1">
      <alignment horizontal="left" readingOrder="1"/>
    </xf>
    <xf numFmtId="0" fontId="7" fillId="0" borderId="0" xfId="0" applyFont="1" applyAlignment="1">
      <alignment horizontal="left" vertical="center" readingOrder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 vertical="top" indent="1"/>
    </xf>
    <xf numFmtId="0" fontId="7" fillId="0" borderId="0" xfId="0" applyFont="1" applyAlignment="1">
      <alignment horizontal="left" vertical="center" wrapText="1" readingOrder="1"/>
    </xf>
    <xf numFmtId="0" fontId="7" fillId="25" borderId="10" xfId="0" applyFont="1" applyFill="1" applyBorder="1" applyAlignment="1">
      <alignment horizontal="left" vertical="center" wrapText="1" indent="1" readingOrder="1"/>
    </xf>
    <xf numFmtId="0" fontId="4" fillId="25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0" fontId="6" fillId="25" borderId="10" xfId="0" applyFont="1" applyFill="1" applyBorder="1" applyAlignment="1">
      <alignment horizontal="right" vertical="top" wrapText="1" indent="1" readingOrder="1"/>
    </xf>
    <xf numFmtId="0" fontId="6" fillId="25" borderId="11" xfId="0" applyFont="1" applyFill="1" applyBorder="1" applyAlignment="1">
      <alignment horizontal="right" vertical="top" wrapText="1" indent="1" readingOrder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7" fillId="7" borderId="12" xfId="0" applyFont="1" applyFill="1" applyBorder="1" applyAlignment="1">
      <alignment horizontal="center" textRotation="90"/>
    </xf>
    <xf numFmtId="0" fontId="7" fillId="7" borderId="13" xfId="0" applyFont="1" applyFill="1" applyBorder="1" applyAlignment="1">
      <alignment horizontal="right" vertical="center"/>
    </xf>
    <xf numFmtId="0" fontId="6" fillId="25" borderId="11" xfId="0" applyFont="1" applyFill="1" applyBorder="1" applyAlignment="1">
      <alignment horizontal="center" vertical="top" wrapText="1" readingOrder="1"/>
    </xf>
    <xf numFmtId="0" fontId="7" fillId="23" borderId="13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7" fillId="0" borderId="0" xfId="0" applyFont="1" applyAlignment="1">
      <alignment/>
    </xf>
    <xf numFmtId="0" fontId="7" fillId="26" borderId="13" xfId="0" applyFont="1" applyFill="1" applyBorder="1" applyAlignment="1">
      <alignment horizontal="right" vertical="center"/>
    </xf>
    <xf numFmtId="14" fontId="28" fillId="27" borderId="12" xfId="0" applyNumberFormat="1" applyFont="1" applyFill="1" applyBorder="1" applyAlignment="1">
      <alignment horizontal="center"/>
    </xf>
    <xf numFmtId="2" fontId="7" fillId="23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169" fontId="7" fillId="23" borderId="13" xfId="0" applyNumberFormat="1" applyFont="1" applyFill="1" applyBorder="1" applyAlignment="1">
      <alignment horizontal="center" vertical="center"/>
    </xf>
    <xf numFmtId="1" fontId="7" fillId="23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0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7" fillId="28" borderId="12" xfId="0" applyFont="1" applyFill="1" applyBorder="1" applyAlignment="1">
      <alignment horizontal="center" vertical="center" textRotation="90"/>
    </xf>
    <xf numFmtId="174" fontId="29" fillId="29" borderId="13" xfId="0" applyNumberFormat="1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vertical="center" wrapText="1"/>
    </xf>
    <xf numFmtId="0" fontId="28" fillId="25" borderId="15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"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ill>
        <patternFill patternType="solid">
          <fgColor indexed="29"/>
          <bgColor indexed="47"/>
        </patternFill>
      </fill>
    </dxf>
    <dxf>
      <fill>
        <patternFill patternType="solid">
          <fgColor indexed="29"/>
          <bgColor indexed="47"/>
        </patternFill>
      </fill>
    </dxf>
    <dxf>
      <fill>
        <patternFill patternType="solid">
          <fgColor indexed="29"/>
          <bgColor indexed="47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ill>
        <patternFill patternType="solid">
          <fgColor indexed="29"/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3" name="Rectangle 4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4" name="Rectangle 4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5" name="Rectangle 4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6" name="Rectangle 49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7" name="Rectangle 50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8" name="Rectangle 5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9" name="Rectangle 5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0" name="Rectangle 5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1" name="Rectangle 5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2" name="Rectangle 5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3" name="Rectangle 5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4" name="Rectangle 5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5" name="Rectangle 5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6" name="Rectangle 59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7" name="Rectangle 60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8" name="Rectangle 6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9" name="Rectangle 6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1" name="Rectangle 6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2" name="Rectangle 6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3" name="Rectangle 6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5" name="Rectangle 6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6" name="Rectangle 69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7" name="Rectangle 70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8" name="Rectangle 7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9" name="Rectangle 7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1" name="Rectangle 7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2" name="Rectangle 7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3" name="Rectangle 7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4" name="Rectangle 7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5" name="Rectangle 7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6" name="Rectangle 79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7" name="Rectangle 80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8" name="Rectangle 8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9" name="Rectangle 8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0" name="Rectangle 8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1" name="Rectangle 8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2" name="Rectangle 8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3" name="Rectangle 8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4" name="Rectangle 8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5" name="Rectangle 8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6" name="Rectangle 89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7" name="Rectangle 90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8" name="Rectangle 9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9" name="Rectangle 9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Rectangle 9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1" name="Rectangle 9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2" name="Rectangle 9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3" name="Rectangle 96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4" name="Rectangle 97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5" name="Rectangle 98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6" name="Rectangle 99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7" name="Rectangle 100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8" name="Rectangle 101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9" name="Rectangle 102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0" name="Rectangle 103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1" name="Rectangle 104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2" name="Rectangle 105"/>
        <xdr:cNvSpPr>
          <a:spLocks/>
        </xdr:cNvSpPr>
      </xdr:nvSpPr>
      <xdr:spPr>
        <a:xfrm>
          <a:off x="534352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200025</xdr:rowOff>
    </xdr:from>
    <xdr:to>
      <xdr:col>7</xdr:col>
      <xdr:colOff>276225</xdr:colOff>
      <xdr:row>5</xdr:row>
      <xdr:rowOff>95250</xdr:rowOff>
    </xdr:to>
    <xdr:pic>
      <xdr:nvPicPr>
        <xdr:cNvPr id="10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561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152400</xdr:rowOff>
    </xdr:from>
    <xdr:to>
      <xdr:col>8</xdr:col>
      <xdr:colOff>19050</xdr:colOff>
      <xdr:row>53</xdr:row>
      <xdr:rowOff>142875</xdr:rowOff>
    </xdr:to>
    <xdr:pic>
      <xdr:nvPicPr>
        <xdr:cNvPr id="10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01300"/>
          <a:ext cx="5715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</xdr:row>
      <xdr:rowOff>123825</xdr:rowOff>
    </xdr:from>
    <xdr:to>
      <xdr:col>4</xdr:col>
      <xdr:colOff>152400</xdr:colOff>
      <xdr:row>20</xdr:row>
      <xdr:rowOff>171450</xdr:rowOff>
    </xdr:to>
    <xdr:pic>
      <xdr:nvPicPr>
        <xdr:cNvPr id="105" name="Picture 106" descr="people_develop_mode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3975" y="1581150"/>
          <a:ext cx="23907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49</xdr:row>
      <xdr:rowOff>28575</xdr:rowOff>
    </xdr:from>
    <xdr:to>
      <xdr:col>7</xdr:col>
      <xdr:colOff>209550</xdr:colOff>
      <xdr:row>50</xdr:row>
      <xdr:rowOff>114300</xdr:rowOff>
    </xdr:to>
    <xdr:pic>
      <xdr:nvPicPr>
        <xdr:cNvPr id="106" name="Picture 39" descr="kba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9934575"/>
          <a:ext cx="1952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87</xdr:row>
      <xdr:rowOff>152400</xdr:rowOff>
    </xdr:from>
    <xdr:to>
      <xdr:col>8</xdr:col>
      <xdr:colOff>0</xdr:colOff>
      <xdr:row>89</xdr:row>
      <xdr:rowOff>85725</xdr:rowOff>
    </xdr:to>
    <xdr:pic>
      <xdr:nvPicPr>
        <xdr:cNvPr id="107" name="Picture 39" descr="kba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19707225"/>
          <a:ext cx="1943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57150</xdr:rowOff>
    </xdr:from>
    <xdr:to>
      <xdr:col>3</xdr:col>
      <xdr:colOff>523875</xdr:colOff>
      <xdr:row>4</xdr:row>
      <xdr:rowOff>171450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9600"/>
          <a:ext cx="561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50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50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5" name="Rectangle 10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6" name="Rectangle 10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7" name="Rectangle 10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8" name="Rectangle 110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9" name="Rectangle 111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0" name="Rectangle 112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1" name="Rectangle 11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2" name="Rectangle 11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3" name="Rectangle 11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4" name="Rectangle 11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5" name="Rectangle 11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6" name="Rectangle 11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7" name="Rectangle 11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8" name="Rectangle 12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9" name="Rectangle 121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0" name="Rectangle 12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1" name="Rectangle 123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2" name="Rectangle 124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3" name="Rectangle 125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4" name="Rectangle 126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5" name="Rectangle 127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6" name="Rectangle 128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7" name="Rectangle 12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8" name="Rectangle 13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29" name="Rectangle 13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0" name="Rectangle 132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1" name="Rectangle 133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2" name="Rectangle 134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3" name="Rectangle 135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4" name="Rectangle 13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5" name="Rectangle 13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6" name="Rectangle 13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7" name="Rectangle 13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8" name="Rectangle 140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9" name="Rectangle 14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40" name="Rectangle 142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1" name="Rectangle 14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2" name="Rectangle 14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3" name="Rectangle 145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4" name="Rectangle 146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5" name="Rectangle 147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6" name="Rectangle 148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7" name="Rectangle 149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8" name="Rectangle 150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9" name="Rectangle 151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0" name="Rectangle 152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1" name="Rectangle 15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2" name="Rectangle 15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3" name="Rectangle 155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4" name="Rectangle 156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5" name="Rectangle 157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6" name="Rectangle 158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7" name="Rectangle 159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8" name="Rectangle 16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9" name="Rectangle 161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0" name="Rectangle 162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1" name="Rectangle 163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2" name="Rectangle 164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3" name="Rectangle 165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4" name="Rectangle 166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5" name="Rectangle 167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6" name="Rectangle 168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7" name="Rectangle 169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8" name="Rectangle 170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9" name="Rectangle 171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0" name="Rectangle 172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1" name="Rectangle 173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2" name="Rectangle 174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3" name="Rectangle 175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4" name="Rectangle 176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5" name="Rectangle 177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6" name="Rectangle 178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209550</xdr:rowOff>
    </xdr:from>
    <xdr:to>
      <xdr:col>3</xdr:col>
      <xdr:colOff>523875</xdr:colOff>
      <xdr:row>4</xdr:row>
      <xdr:rowOff>85725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561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523875</xdr:colOff>
      <xdr:row>5</xdr:row>
      <xdr:rowOff>104775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"/>
          <a:ext cx="561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57150</xdr:rowOff>
    </xdr:from>
    <xdr:to>
      <xdr:col>3</xdr:col>
      <xdr:colOff>523875</xdr:colOff>
      <xdr:row>4</xdr:row>
      <xdr:rowOff>171450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9600"/>
          <a:ext cx="561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14" name="Rectangle 70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15" name="Rectangle 71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16" name="Rectangle 72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17" name="Rectangle 7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50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50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5" name="Rectangle 10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6" name="Rectangle 10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7" name="Rectangle 10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8" name="Rectangle 110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9" name="Rectangle 111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0" name="Rectangle 112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1" name="Rectangle 11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2" name="Rectangle 11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3" name="Rectangle 11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4" name="Rectangle 11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5" name="Rectangle 11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6" name="Rectangle 11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7" name="Rectangle 11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8" name="Rectangle 12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9" name="Rectangle 121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0" name="Rectangle 12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1" name="Rectangle 123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2" name="Rectangle 124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3" name="Rectangle 125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4" name="Rectangle 126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5" name="Rectangle 127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6" name="Rectangle 128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7" name="Rectangle 12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8" name="Rectangle 13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29" name="Rectangle 13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0" name="Rectangle 132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1" name="Rectangle 133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2" name="Rectangle 134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3" name="Rectangle 135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4" name="Rectangle 13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5" name="Rectangle 13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6" name="Rectangle 13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7" name="Rectangle 13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8" name="Rectangle 140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9" name="Rectangle 14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40" name="Rectangle 142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1" name="Rectangle 14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2" name="Rectangle 14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3" name="Rectangle 145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4" name="Rectangle 146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5" name="Rectangle 147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6" name="Rectangle 148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7" name="Rectangle 149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8" name="Rectangle 150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9" name="Rectangle 151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0" name="Rectangle 152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1" name="Rectangle 15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2" name="Rectangle 15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3" name="Rectangle 155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4" name="Rectangle 156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5" name="Rectangle 157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6" name="Rectangle 158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7" name="Rectangle 159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8" name="Rectangle 16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9" name="Rectangle 161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0" name="Rectangle 162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1" name="Rectangle 163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2" name="Rectangle 164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3" name="Rectangle 165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4" name="Rectangle 166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5" name="Rectangle 167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6" name="Rectangle 168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7" name="Rectangle 169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8" name="Rectangle 170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9" name="Rectangle 171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0" name="Rectangle 172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1" name="Rectangle 173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2" name="Rectangle 174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3" name="Rectangle 175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4" name="Rectangle 176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5" name="Rectangle 177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6" name="Rectangle 178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114300</xdr:rowOff>
    </xdr:from>
    <xdr:to>
      <xdr:col>3</xdr:col>
      <xdr:colOff>523875</xdr:colOff>
      <xdr:row>5</xdr:row>
      <xdr:rowOff>28575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6750"/>
          <a:ext cx="561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78" name="Rectangle 27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79" name="Rectangle 28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0" name="Rectangle 29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1" name="Rectangle 30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2" name="Rectangle 50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3" name="Rectangle 51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4" name="Rectangle 52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5" name="Rectangle 53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6" name="Rectangle 90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7" name="Rectangle 91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8" name="Rectangle 92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89" name="Rectangle 93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3</xdr:row>
      <xdr:rowOff>47625</xdr:rowOff>
    </xdr:from>
    <xdr:to>
      <xdr:col>4</xdr:col>
      <xdr:colOff>0</xdr:colOff>
      <xdr:row>4</xdr:row>
      <xdr:rowOff>152400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00075"/>
          <a:ext cx="561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06" name="Rectangle 2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07" name="Rectangle 28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08" name="Rectangle 29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09" name="Rectangle 30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0" name="Rectangle 50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1" name="Rectangle 5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2" name="Rectangle 5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3" name="Rectangle 5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4" name="Rectangle 90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5" name="Rectangle 9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6" name="Rectangle 9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7" name="Rectangle 9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18" name="Rectangle 2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19" name="Rectangle 2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0" name="Rectangle 2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1" name="Rectangle 3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2" name="Rectangle 5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3" name="Rectangle 5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4" name="Rectangle 52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5" name="Rectangle 53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6" name="Rectangle 9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7" name="Rectangle 9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8" name="Rectangle 92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29" name="Rectangle 93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3</xdr:col>
      <xdr:colOff>523875</xdr:colOff>
      <xdr:row>4</xdr:row>
      <xdr:rowOff>104775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52450"/>
          <a:ext cx="561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06" name="Rectangle 2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07" name="Rectangle 24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08" name="Rectangle 25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09" name="Rectangle 26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10" name="Rectangle 46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11" name="Rectangle 4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12" name="Rectangle 4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13" name="Rectangle 4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14" name="Rectangle 86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15" name="Rectangle 8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16" name="Rectangle 8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17" name="Rectangle 8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8" name="Rectangle 2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19" name="Rectangle 2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0" name="Rectangle 2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1" name="Rectangle 2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2" name="Rectangle 4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3" name="Rectangle 4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4" name="Rectangle 48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5" name="Rectangle 49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6" name="Rectangle 8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7" name="Rectangle 8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8" name="Rectangle 88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29" name="Rectangle 89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0" name="Rectangle 23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1" name="Rectangle 24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2" name="Rectangle 25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3" name="Rectangle 2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4" name="Rectangle 4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5" name="Rectangle 4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6" name="Rectangle 4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7" name="Rectangle 4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8" name="Rectangle 8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39" name="Rectangle 8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40" name="Rectangle 8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41" name="Rectangle 8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42" name="Rectangle 2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43" name="Rectangle 2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44" name="Rectangle 2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45" name="Rectangle 26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46" name="Rectangle 46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47" name="Rectangle 47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48" name="Rectangle 48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49" name="Rectangle 49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50" name="Rectangle 86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51" name="Rectangle 87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52" name="Rectangle 88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53" name="Rectangle 89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50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50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5" name="Rectangle 10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6" name="Rectangle 10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7" name="Rectangle 10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8" name="Rectangle 110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9" name="Rectangle 111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0" name="Rectangle 112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1" name="Rectangle 11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2" name="Rectangle 11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3" name="Rectangle 11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4" name="Rectangle 11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5" name="Rectangle 11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6" name="Rectangle 11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7" name="Rectangle 11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8" name="Rectangle 12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9" name="Rectangle 121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0" name="Rectangle 12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1" name="Rectangle 123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2" name="Rectangle 124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3" name="Rectangle 125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4" name="Rectangle 126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5" name="Rectangle 127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6" name="Rectangle 128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7" name="Rectangle 12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8" name="Rectangle 13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29" name="Rectangle 13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0" name="Rectangle 132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1" name="Rectangle 133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2" name="Rectangle 134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3" name="Rectangle 135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4" name="Rectangle 13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5" name="Rectangle 13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6" name="Rectangle 13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7" name="Rectangle 13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8" name="Rectangle 140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9" name="Rectangle 14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40" name="Rectangle 142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1" name="Rectangle 14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2" name="Rectangle 14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3" name="Rectangle 145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4" name="Rectangle 146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5" name="Rectangle 147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6" name="Rectangle 148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7" name="Rectangle 149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8" name="Rectangle 150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9" name="Rectangle 151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0" name="Rectangle 152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1" name="Rectangle 15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2" name="Rectangle 15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3" name="Rectangle 155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4" name="Rectangle 156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5" name="Rectangle 157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6" name="Rectangle 158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7" name="Rectangle 159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8" name="Rectangle 16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9" name="Rectangle 161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0" name="Rectangle 162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1" name="Rectangle 163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2" name="Rectangle 164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3" name="Rectangle 165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4" name="Rectangle 166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5" name="Rectangle 167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6" name="Rectangle 168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7" name="Rectangle 169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8" name="Rectangle 170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9" name="Rectangle 171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0" name="Rectangle 172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1" name="Rectangle 173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2" name="Rectangle 174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3" name="Rectangle 175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4" name="Rectangle 176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5" name="Rectangle 177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6" name="Rectangle 178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209550</xdr:rowOff>
    </xdr:from>
    <xdr:to>
      <xdr:col>3</xdr:col>
      <xdr:colOff>523875</xdr:colOff>
      <xdr:row>4</xdr:row>
      <xdr:rowOff>85725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561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523875</xdr:colOff>
      <xdr:row>5</xdr:row>
      <xdr:rowOff>104775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"/>
          <a:ext cx="561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57150</xdr:rowOff>
    </xdr:from>
    <xdr:to>
      <xdr:col>3</xdr:col>
      <xdr:colOff>523875</xdr:colOff>
      <xdr:row>4</xdr:row>
      <xdr:rowOff>171450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9600"/>
          <a:ext cx="561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50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50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8291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482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673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864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5" name="Rectangle 10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6" name="Rectangle 10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7" name="Rectangle 10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8" name="Rectangle 110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09" name="Rectangle 111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0" name="Rectangle 112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1" name="Rectangle 11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2" name="Rectangle 11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3" name="Rectangle 11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4" name="Rectangle 11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5" name="Rectangle 11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16" name="Rectangle 11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7" name="Rectangle 11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8" name="Rectangle 12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19" name="Rectangle 121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0" name="Rectangle 122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1" name="Rectangle 123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2" name="Rectangle 124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3" name="Rectangle 125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4" name="Rectangle 126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5" name="Rectangle 127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6" name="Rectangle 128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7" name="Rectangle 129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8" name="Rectangle 130"/>
        <xdr:cNvSpPr>
          <a:spLocks/>
        </xdr:cNvSpPr>
      </xdr:nvSpPr>
      <xdr:spPr>
        <a:xfrm>
          <a:off x="4476750" y="39909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29" name="Rectangle 13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0" name="Rectangle 132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1" name="Rectangle 133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2" name="Rectangle 134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3" name="Rectangle 135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4" name="Rectangle 136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5" name="Rectangle 137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6" name="Rectangle 138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7" name="Rectangle 139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8" name="Rectangle 140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9" name="Rectangle 141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40" name="Rectangle 142"/>
        <xdr:cNvSpPr>
          <a:spLocks/>
        </xdr:cNvSpPr>
      </xdr:nvSpPr>
      <xdr:spPr>
        <a:xfrm>
          <a:off x="4476750" y="35718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1" name="Rectangle 14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2" name="Rectangle 14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3" name="Rectangle 145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4" name="Rectangle 146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5" name="Rectangle 147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6" name="Rectangle 148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7" name="Rectangle 149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8" name="Rectangle 150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9" name="Rectangle 151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0" name="Rectangle 152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1" name="Rectangle 153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2" name="Rectangle 154"/>
        <xdr:cNvSpPr>
          <a:spLocks/>
        </xdr:cNvSpPr>
      </xdr:nvSpPr>
      <xdr:spPr>
        <a:xfrm>
          <a:off x="4476750" y="31527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3" name="Rectangle 155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4" name="Rectangle 156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5" name="Rectangle 157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6" name="Rectangle 158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7" name="Rectangle 159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8" name="Rectangle 160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59" name="Rectangle 161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0" name="Rectangle 162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1" name="Rectangle 163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2" name="Rectangle 164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3" name="Rectangle 165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64" name="Rectangle 166"/>
        <xdr:cNvSpPr>
          <a:spLocks/>
        </xdr:cNvSpPr>
      </xdr:nvSpPr>
      <xdr:spPr>
        <a:xfrm>
          <a:off x="4476750" y="27336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5" name="Rectangle 167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6" name="Rectangle 168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7" name="Rectangle 169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8" name="Rectangle 170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9" name="Rectangle 171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0" name="Rectangle 172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1" name="Rectangle 173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2" name="Rectangle 174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3" name="Rectangle 175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4" name="Rectangle 176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5" name="Rectangle 177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76" name="Rectangle 178"/>
        <xdr:cNvSpPr>
          <a:spLocks/>
        </xdr:cNvSpPr>
      </xdr:nvSpPr>
      <xdr:spPr>
        <a:xfrm>
          <a:off x="4476750" y="23145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209550</xdr:rowOff>
    </xdr:from>
    <xdr:to>
      <xdr:col>3</xdr:col>
      <xdr:colOff>523875</xdr:colOff>
      <xdr:row>4</xdr:row>
      <xdr:rowOff>85725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561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2" name="Rectangle 82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3" name="Rectangle 8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4" name="Rectangle 8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5" name="Rectangle 8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6" name="Rectangle 11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7" name="Rectangle 120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8" name="Rectangle 121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89" name="Rectangle 122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90" name="Rectangle 123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91" name="Rectangle 124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92" name="Rectangle 125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93" name="Rectangle 126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94" name="Rectangle 127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95" name="Rectangle 128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96" name="Rectangle 129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97" name="Rectangle 130"/>
        <xdr:cNvSpPr>
          <a:spLocks/>
        </xdr:cNvSpPr>
      </xdr:nvSpPr>
      <xdr:spPr>
        <a:xfrm>
          <a:off x="4476750" y="4410075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0" y="6457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0" y="22669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142875</xdr:rowOff>
    </xdr:from>
    <xdr:to>
      <xdr:col>1</xdr:col>
      <xdr:colOff>1524000</xdr:colOff>
      <xdr:row>2</xdr:row>
      <xdr:rowOff>104775</xdr:rowOff>
    </xdr:to>
    <xdr:pic>
      <xdr:nvPicPr>
        <xdr:cNvPr id="39" name="Picture 39" descr="kb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1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4476750" y="26860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4476750" y="31051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4476750" y="35242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4476750" y="39433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4476750" y="43624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4476750" y="47815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4476750" y="52006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4476750" y="56197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4476750" y="6038850"/>
          <a:ext cx="619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523875</xdr:colOff>
      <xdr:row>5</xdr:row>
      <xdr:rowOff>104775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"/>
          <a:ext cx="561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showGridLines="0" showRowColHeaders="0" tabSelected="1" workbookViewId="0" topLeftCell="A65">
      <selection activeCell="F36" sqref="F36"/>
    </sheetView>
  </sheetViews>
  <sheetFormatPr defaultColWidth="9.140625" defaultRowHeight="12.75"/>
  <cols>
    <col min="1" max="1" width="10.28125" style="0" customWidth="1"/>
    <col min="2" max="2" width="27.421875" style="0" customWidth="1"/>
    <col min="3" max="6" width="7.8515625" style="0" customWidth="1"/>
    <col min="7" max="7" width="11.00390625" style="24" customWidth="1"/>
    <col min="8" max="8" width="5.28125" style="0" customWidth="1"/>
    <col min="9" max="10" width="9.00390625" style="0" customWidth="1"/>
  </cols>
  <sheetData>
    <row r="1" spans="5:27" ht="12.75">
      <c r="E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6:27" ht="12.75">
      <c r="F2" s="2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6:27" ht="12.75">
      <c r="F3" s="2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9:27" ht="18" customHeigh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6:27" ht="15">
      <c r="F5" s="3"/>
      <c r="G5" s="39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6:27" ht="15">
      <c r="F6" s="3"/>
      <c r="G6" s="39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6:27" ht="14.25">
      <c r="F7" s="1"/>
      <c r="G7" s="22"/>
      <c r="H7" s="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6:27" ht="14.25">
      <c r="F8" s="1"/>
      <c r="G8" s="22"/>
      <c r="H8" s="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6:27" ht="14.25">
      <c r="F9" s="1"/>
      <c r="G9" s="22"/>
      <c r="H9" s="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6:27" ht="14.25">
      <c r="F10" s="1"/>
      <c r="G10" s="22"/>
      <c r="H10" s="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6:27" ht="14.25">
      <c r="F11" s="1"/>
      <c r="G11" s="22"/>
      <c r="H11" s="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6:27" ht="14.25">
      <c r="F12" s="1"/>
      <c r="G12" s="22"/>
      <c r="H12" s="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6:27" ht="14.25">
      <c r="F13" s="1"/>
      <c r="G13" s="22"/>
      <c r="H13" s="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6:27" ht="14.25">
      <c r="F14" s="1"/>
      <c r="G14" s="22"/>
      <c r="H14" s="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6:27" ht="14.25">
      <c r="F15" s="1"/>
      <c r="G15" s="22"/>
      <c r="H15" s="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6:27" ht="14.25">
      <c r="F16" s="1"/>
      <c r="G16" s="22"/>
      <c r="H16" s="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6:27" ht="14.25">
      <c r="F17" s="1"/>
      <c r="G17" s="22"/>
      <c r="H17" s="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6:27" ht="14.25">
      <c r="F18" s="1"/>
      <c r="G18" s="22"/>
      <c r="H18" s="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6:27" ht="14.25">
      <c r="F19" s="1"/>
      <c r="G19" s="22"/>
      <c r="H19" s="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6:27" ht="14.25">
      <c r="F20" s="1"/>
      <c r="G20" s="22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6:27" ht="14.25">
      <c r="F21" s="1"/>
      <c r="G21" s="22"/>
      <c r="H21" s="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6:27" ht="14.25">
      <c r="F22" s="1"/>
      <c r="G22" s="22"/>
      <c r="H22" s="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6:27" ht="14.25">
      <c r="F23" s="1"/>
      <c r="G23" s="22"/>
      <c r="H23" s="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6:27" ht="14.25">
      <c r="F24" s="1"/>
      <c r="G24" s="22"/>
      <c r="H24" s="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6:27" ht="14.25">
      <c r="F25" s="1"/>
      <c r="G25" s="22"/>
      <c r="H25" s="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ht="15">
      <c r="B26" s="35" t="s">
        <v>27</v>
      </c>
      <c r="C26" s="21"/>
      <c r="D26" s="21"/>
      <c r="E26" s="21"/>
      <c r="F26" s="21"/>
      <c r="G26" s="22"/>
      <c r="H26" s="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2:27" ht="14.25">
      <c r="B27" s="21"/>
      <c r="C27" s="21"/>
      <c r="D27" s="21"/>
      <c r="E27" s="21"/>
      <c r="F27" s="21"/>
      <c r="G27" s="22"/>
      <c r="H27" s="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2:27" ht="14.25">
      <c r="B28" s="21"/>
      <c r="C28" s="21"/>
      <c r="D28" s="21"/>
      <c r="E28" s="21"/>
      <c r="F28" s="21"/>
      <c r="G28" s="22"/>
      <c r="H28" s="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2:27" ht="15" thickBot="1">
      <c r="B29" s="21"/>
      <c r="C29" s="21"/>
      <c r="D29" s="21"/>
      <c r="E29" s="21"/>
      <c r="F29" s="21"/>
      <c r="G29" s="22"/>
      <c r="H29" s="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2:27" ht="78" customHeight="1" thickBot="1">
      <c r="B30" s="21" t="s">
        <v>22</v>
      </c>
      <c r="C30" s="25" t="s">
        <v>18</v>
      </c>
      <c r="D30" s="25" t="s">
        <v>19</v>
      </c>
      <c r="E30" s="25" t="s">
        <v>20</v>
      </c>
      <c r="F30" s="25" t="s">
        <v>21</v>
      </c>
      <c r="G30" s="22"/>
      <c r="H30" s="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2:27" ht="15" thickBot="1">
      <c r="B31" s="31" t="s">
        <v>26</v>
      </c>
      <c r="C31" s="32"/>
      <c r="D31" s="32"/>
      <c r="E31" s="32"/>
      <c r="F31" s="32"/>
      <c r="G31" s="22"/>
      <c r="H31" s="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2:27" ht="15" thickBot="1">
      <c r="B32" s="31" t="s">
        <v>25</v>
      </c>
      <c r="C32" s="32"/>
      <c r="D32" s="32"/>
      <c r="E32" s="32"/>
      <c r="F32" s="32"/>
      <c r="G32" s="22"/>
      <c r="H32" s="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2:27" s="24" customFormat="1" ht="21" customHeight="1" thickBot="1">
      <c r="B33" s="26" t="s">
        <v>16</v>
      </c>
      <c r="C33" s="28">
        <f>'Self Check Pt 1'!C23</f>
        <v>2.9</v>
      </c>
      <c r="D33" s="28">
        <f>'Self Check Pt 2'!$C23</f>
        <v>3.4</v>
      </c>
      <c r="E33" s="28" t="str">
        <f>'Self Check Pt 3'!$C23</f>
        <v>-</v>
      </c>
      <c r="F33" s="28" t="str">
        <f>'Self Check Pt 4'!$C23</f>
        <v>-</v>
      </c>
      <c r="G33" s="22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2:27" s="24" customFormat="1" ht="21" customHeight="1" thickBot="1">
      <c r="B34" s="26" t="s">
        <v>15</v>
      </c>
      <c r="C34" s="28">
        <f>'A - 360 Check Pt 1'!$C23</f>
        <v>3.1</v>
      </c>
      <c r="D34" s="28">
        <f>'A - 360 Check Pt 2'!$C23</f>
        <v>3.3</v>
      </c>
      <c r="E34" s="28" t="str">
        <f>'A - 360 Check Pt 3'!$C23</f>
        <v>-</v>
      </c>
      <c r="F34" s="28" t="str">
        <f>'A - 360 Check Pt 4'!$C23</f>
        <v>-</v>
      </c>
      <c r="G34" s="22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2:27" s="24" customFormat="1" ht="21" customHeight="1" thickBot="1">
      <c r="B35" s="26" t="s">
        <v>17</v>
      </c>
      <c r="C35" s="28">
        <f>'B - 360 Check Pt 1'!$C23</f>
        <v>2.8</v>
      </c>
      <c r="D35" s="28">
        <f>'B - 360 Check Pt 2'!$C23</f>
        <v>3.3</v>
      </c>
      <c r="E35" s="28" t="str">
        <f>'B - 360 Check Pt 3'!$C23</f>
        <v>-</v>
      </c>
      <c r="F35" s="28" t="str">
        <f>'B - 360 Check Pt 4'!$C23</f>
        <v>-</v>
      </c>
      <c r="G35" s="22"/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6:27" ht="14.25">
      <c r="F36" s="36"/>
      <c r="G36" s="22"/>
      <c r="H36" s="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2:27" ht="15" thickBot="1">
      <c r="B37" s="21"/>
      <c r="F37" s="1"/>
      <c r="G37" s="22"/>
      <c r="H37" s="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2:27" ht="15" thickBot="1">
      <c r="B38" s="26" t="s">
        <v>23</v>
      </c>
      <c r="C38" s="38">
        <f>AVERAGE('Self Check Pt 1'!$C25,'A - 360 Check Pt 1'!$C25,'B - 360 Check Pt 1'!$C25)</f>
        <v>29.333333333333332</v>
      </c>
      <c r="D38" s="38">
        <f>AVERAGE('Self Check Pt 2'!$C25,'A - 360 Check Pt 2'!$C25,'B - 360 Check Pt 2'!$C25)</f>
        <v>33.333333333333336</v>
      </c>
      <c r="E38" s="38">
        <f>AVERAGE('Self Check Pt 4'!$C25,'A - 360 Check Pt 4'!$C25,'B - 360 Check Pt 4'!$C25)</f>
        <v>0</v>
      </c>
      <c r="F38" s="38">
        <f>AVERAGE('Self Check Pt 4'!$C25,'A - 360 Check Pt 4'!$C25,'B - 360 Check Pt 4'!$C25)</f>
        <v>0</v>
      </c>
      <c r="G38" s="22"/>
      <c r="H38" s="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9:27" ht="12.75"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2:27" ht="14.25">
      <c r="B40" s="3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2:27" ht="14.25">
      <c r="B41" s="3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2:27" ht="14.25">
      <c r="B42" s="3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2:27" ht="14.25">
      <c r="B43" s="3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2:27" ht="14.25">
      <c r="B44" s="3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2:27" ht="14.25">
      <c r="B45" s="3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9:27" ht="12.75"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9:27" ht="12.75"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9:27" ht="12.75"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9:27" ht="12.75"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9:27" ht="12.75"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2:27" ht="14.25">
      <c r="B51" s="3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9:27" ht="12.75"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9:27" ht="12.75"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9:27" ht="12.75"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5">
      <c r="B55" s="35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9:27" ht="18" customHeight="1">
      <c r="I56" s="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9:27" ht="18" customHeight="1">
      <c r="I57" s="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9:27" ht="18" customHeight="1">
      <c r="I58" s="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9:27" ht="18" customHeight="1">
      <c r="I59" s="2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15">
      <c r="B60" s="35" t="s">
        <v>28</v>
      </c>
      <c r="I60" s="2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ht="15">
      <c r="B61" s="35"/>
      <c r="I61" s="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2:27" ht="15">
      <c r="B62" s="35"/>
      <c r="I62" s="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2:27" ht="15">
      <c r="B63" s="35"/>
      <c r="I63" s="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2:27" ht="15">
      <c r="B64" s="35"/>
      <c r="I64" s="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2:27" ht="15">
      <c r="B65" s="35"/>
      <c r="I65" s="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2:27" ht="15">
      <c r="B66" s="35"/>
      <c r="I66" s="2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2:27" ht="15">
      <c r="B67" s="35"/>
      <c r="I67" s="2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2:27" ht="15">
      <c r="B68" s="35"/>
      <c r="I68" s="2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9:27" ht="13.5" thickBot="1">
      <c r="I69" s="2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2:27" ht="84.75" customHeight="1" thickBot="1">
      <c r="B70" s="34"/>
      <c r="C70" s="25" t="s">
        <v>18</v>
      </c>
      <c r="D70" s="25" t="s">
        <v>19</v>
      </c>
      <c r="E70" s="25" t="s">
        <v>20</v>
      </c>
      <c r="F70" s="25" t="s">
        <v>21</v>
      </c>
      <c r="G70" s="42" t="s">
        <v>29</v>
      </c>
      <c r="I70" s="2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28.5" customHeight="1" thickBot="1">
      <c r="A71" s="44" t="str">
        <f>'Self Check Pt 1'!B11</f>
        <v>1.  Listens to others to really understand them.</v>
      </c>
      <c r="B71" s="45"/>
      <c r="C71" s="37">
        <f>IF(ISERR(AVERAGE('Self Check Pt 1'!$C11,'A - 360 Check Pt 1'!$C11,'B - 360 Check Pt 1'!$C11)),"-",(AVERAGE('Self Check Pt 1'!$C11,'A - 360 Check Pt 1'!$C11,'B - 360 Check Pt 1'!$C11)))</f>
        <v>2.6666666666666665</v>
      </c>
      <c r="D71" s="37">
        <f>IF(ISERR(AVERAGE('Self Check Pt 2'!$C11,'A - 360 Check Pt 2'!$C11,'B - 360 Check Pt 2'!$C11)),"-",(AVERAGE('Self Check Pt 2'!$C11,'A - 360 Check Pt 2'!$C11,'B - 360 Check Pt 2'!$C11)))</f>
        <v>3.3333333333333335</v>
      </c>
      <c r="E71" s="33" t="str">
        <f>IF(ISERR(AVERAGE('Self Check Pt 3'!$C11,'A - 360 Check Pt 3'!$C11,'B - 360 Check Pt 3'!$C11)),"-",(AVERAGE('Self Check Pt 3'!$C11,'A - 360 Check Pt 3'!$C11,'B - 360 Check Pt 3'!$C11)))</f>
        <v>-</v>
      </c>
      <c r="F71" s="33" t="str">
        <f>IF(ISERR(AVERAGE('Self Check Pt 4'!$C11,'A - 360 Check Pt 4'!$C11,'B - 360 Check Pt 4'!$C11)),"-",(AVERAGE('Self Check Pt 4'!$C11,'A - 360 Check Pt 4'!$C11,'B - 360 Check Pt 4'!$C11)))</f>
        <v>-</v>
      </c>
      <c r="G71" s="43">
        <f aca="true" t="shared" si="0" ref="G71:G80">D71-C71</f>
        <v>0.666666666666667</v>
      </c>
      <c r="I71" s="2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28.5" customHeight="1" thickBot="1">
      <c r="A72" s="44" t="str">
        <f>'Self Check Pt 1'!B12</f>
        <v>2.  Helps and encourages others to do things better.</v>
      </c>
      <c r="B72" s="45"/>
      <c r="C72" s="37">
        <f>IF(ISERR(AVERAGE('Self Check Pt 1'!$C12,'A - 360 Check Pt 1'!$C12,'B - 360 Check Pt 1'!$C12)),"-",(AVERAGE('Self Check Pt 1'!$C12,'A - 360 Check Pt 1'!$C12,'B - 360 Check Pt 1'!$C12)))</f>
        <v>3</v>
      </c>
      <c r="D72" s="37">
        <f>IF(ISERR(AVERAGE('Self Check Pt 2'!$C12,'A - 360 Check Pt 2'!$C12,'B - 360 Check Pt 2'!$C12)),"-",(AVERAGE('Self Check Pt 2'!$C12,'A - 360 Check Pt 2'!$C12,'B - 360 Check Pt 2'!$C12)))</f>
        <v>3.6666666666666665</v>
      </c>
      <c r="E72" s="33" t="str">
        <f>IF(ISERR(AVERAGE('Self Check Pt 3'!$C12,'A - 360 Check Pt 3'!$C12,'B - 360 Check Pt 3'!$C12)),"-",(AVERAGE('Self Check Pt 3'!$C12,'A - 360 Check Pt 3'!$C12,'B - 360 Check Pt 3'!$C12)))</f>
        <v>-</v>
      </c>
      <c r="F72" s="33" t="str">
        <f>IF(ISERR(AVERAGE('Self Check Pt 4'!$C12,'A - 360 Check Pt 4'!$C12,'B - 360 Check Pt 4'!$C12)),"-",(AVERAGE('Self Check Pt 4'!$C12,'A - 360 Check Pt 4'!$C12,'B - 360 Check Pt 4'!$C12)))</f>
        <v>-</v>
      </c>
      <c r="G72" s="43">
        <f t="shared" si="0"/>
        <v>0.6666666666666665</v>
      </c>
      <c r="I72" s="2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28.5" customHeight="1" thickBot="1">
      <c r="A73" s="44" t="str">
        <f>'Self Check Pt 1'!B13</f>
        <v>3.  Motivates others by understanding them, setting challenging goals and giving praise when due.</v>
      </c>
      <c r="B73" s="45"/>
      <c r="C73" s="37">
        <f>IF(ISERR(AVERAGE('Self Check Pt 1'!$C13,'A - 360 Check Pt 1'!$C13,'B - 360 Check Pt 1'!$C13)),"-",(AVERAGE('Self Check Pt 1'!$C13,'A - 360 Check Pt 1'!$C13,'B - 360 Check Pt 1'!$C13)))</f>
        <v>3</v>
      </c>
      <c r="D73" s="37">
        <f>IF(ISERR(AVERAGE('Self Check Pt 2'!$C13,'A - 360 Check Pt 2'!$C13,'B - 360 Check Pt 2'!$C13)),"-",(AVERAGE('Self Check Pt 2'!$C13,'A - 360 Check Pt 2'!$C13,'B - 360 Check Pt 2'!$C13)))</f>
        <v>2.3333333333333335</v>
      </c>
      <c r="E73" s="33" t="str">
        <f>IF(ISERR(AVERAGE('Self Check Pt 3'!$C13,'A - 360 Check Pt 3'!$C13,'B - 360 Check Pt 3'!$C13)),"-",(AVERAGE('Self Check Pt 3'!$C13,'A - 360 Check Pt 3'!$C13,'B - 360 Check Pt 3'!$C13)))</f>
        <v>-</v>
      </c>
      <c r="F73" s="33" t="str">
        <f>IF(ISERR(AVERAGE('Self Check Pt 4'!$C13,'A - 360 Check Pt 4'!$C13,'B - 360 Check Pt 4'!$C13)),"-",(AVERAGE('Self Check Pt 4'!$C13,'A - 360 Check Pt 4'!$C13,'B - 360 Check Pt 4'!$C13)))</f>
        <v>-</v>
      </c>
      <c r="G73" s="43">
        <f t="shared" si="0"/>
        <v>-0.6666666666666665</v>
      </c>
      <c r="I73" s="2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28.5" customHeight="1" thickBot="1">
      <c r="A74" s="44" t="str">
        <f>'Self Check Pt 1'!B14</f>
        <v>4.  Constructively challenges how and why things are being done.</v>
      </c>
      <c r="B74" s="45"/>
      <c r="C74" s="37">
        <f>IF(ISERR(AVERAGE('Self Check Pt 1'!$C14,'A - 360 Check Pt 1'!$C14,'B - 360 Check Pt 1'!$C14)),"-",(AVERAGE('Self Check Pt 1'!$C14,'A - 360 Check Pt 1'!$C14,'B - 360 Check Pt 1'!$C14)))</f>
        <v>3</v>
      </c>
      <c r="D74" s="37">
        <f>IF(ISERR(AVERAGE('Self Check Pt 2'!$C14,'A - 360 Check Pt 2'!$C14,'B - 360 Check Pt 2'!$C14)),"-",(AVERAGE('Self Check Pt 2'!$C14,'A - 360 Check Pt 2'!$C14,'B - 360 Check Pt 2'!$C14)))</f>
        <v>3.3333333333333335</v>
      </c>
      <c r="E74" s="33" t="str">
        <f>IF(ISERR(AVERAGE('Self Check Pt 3'!$C14,'A - 360 Check Pt 3'!$C14,'B - 360 Check Pt 3'!$C14)),"-",(AVERAGE('Self Check Pt 3'!$C14,'A - 360 Check Pt 3'!$C14,'B - 360 Check Pt 3'!$C14)))</f>
        <v>-</v>
      </c>
      <c r="F74" s="33" t="str">
        <f>IF(ISERR(AVERAGE('Self Check Pt 4'!$C14,'A - 360 Check Pt 4'!$C14,'B - 360 Check Pt 4'!$C14)),"-",(AVERAGE('Self Check Pt 4'!$C14,'A - 360 Check Pt 4'!$C14,'B - 360 Check Pt 4'!$C14)))</f>
        <v>-</v>
      </c>
      <c r="G74" s="43">
        <f t="shared" si="0"/>
        <v>0.3333333333333335</v>
      </c>
      <c r="I74" s="2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28.5" customHeight="1" thickBot="1">
      <c r="A75" s="44" t="str">
        <f>'Self Check Pt 1'!B15</f>
        <v>5.  Shares with others what’s going on across the organisation or in their area.</v>
      </c>
      <c r="B75" s="45"/>
      <c r="C75" s="37">
        <f>IF(ISERR(AVERAGE('Self Check Pt 1'!$C15,'A - 360 Check Pt 1'!$C15,'B - 360 Check Pt 1'!$C15)),"-",(AVERAGE('Self Check Pt 1'!$C15,'A - 360 Check Pt 1'!$C15,'B - 360 Check Pt 1'!$C15)))</f>
        <v>2.6666666666666665</v>
      </c>
      <c r="D75" s="37">
        <f>IF(ISERR(AVERAGE('Self Check Pt 2'!$C15,'A - 360 Check Pt 2'!$C15,'B - 360 Check Pt 2'!$C15)),"-",(AVERAGE('Self Check Pt 2'!$C15,'A - 360 Check Pt 2'!$C15,'B - 360 Check Pt 2'!$C15)))</f>
        <v>3.6666666666666665</v>
      </c>
      <c r="E75" s="33" t="str">
        <f>IF(ISERR(AVERAGE('Self Check Pt 3'!$C15,'A - 360 Check Pt 3'!$C15,'B - 360 Check Pt 3'!$C15)),"-",(AVERAGE('Self Check Pt 3'!$C15,'A - 360 Check Pt 3'!$C15,'B - 360 Check Pt 3'!$C15)))</f>
        <v>-</v>
      </c>
      <c r="F75" s="33" t="str">
        <f>IF(ISERR(AVERAGE('Self Check Pt 4'!$C15,'A - 360 Check Pt 4'!$C15,'B - 360 Check Pt 4'!$C15)),"-",(AVERAGE('Self Check Pt 4'!$C15,'A - 360 Check Pt 4'!$C15,'B - 360 Check Pt 4'!$C15)))</f>
        <v>-</v>
      </c>
      <c r="G75" s="43">
        <f t="shared" si="0"/>
        <v>1</v>
      </c>
      <c r="I75" s="2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28.5" customHeight="1" thickBot="1">
      <c r="A76" s="44" t="str">
        <f>'Self Check Pt 1'!B16</f>
        <v>6.  Encourages others to develop their knowledge and skill and does so themselves.</v>
      </c>
      <c r="B76" s="45"/>
      <c r="C76" s="37">
        <f>IF(ISERR(AVERAGE('Self Check Pt 1'!$C16,'A - 360 Check Pt 1'!$C16,'B - 360 Check Pt 1'!$C16)),"-",(AVERAGE('Self Check Pt 1'!$C16,'A - 360 Check Pt 1'!$C16,'B - 360 Check Pt 1'!$C16)))</f>
        <v>3</v>
      </c>
      <c r="D76" s="37">
        <f>IF(ISERR(AVERAGE('Self Check Pt 2'!$C16,'A - 360 Check Pt 2'!$C16,'B - 360 Check Pt 2'!$C16)),"-",(AVERAGE('Self Check Pt 2'!$C16,'A - 360 Check Pt 2'!$C16,'B - 360 Check Pt 2'!$C16)))</f>
        <v>3.3333333333333335</v>
      </c>
      <c r="E76" s="33" t="str">
        <f>IF(ISERR(AVERAGE('Self Check Pt 3'!$C16,'A - 360 Check Pt 3'!$C16,'B - 360 Check Pt 3'!$C16)),"-",(AVERAGE('Self Check Pt 3'!$C16,'A - 360 Check Pt 3'!$C16,'B - 360 Check Pt 3'!$C16)))</f>
        <v>-</v>
      </c>
      <c r="F76" s="33" t="str">
        <f>IF(ISERR(AVERAGE('Self Check Pt 4'!$C16,'A - 360 Check Pt 4'!$C16,'B - 360 Check Pt 4'!$C16)),"-",(AVERAGE('Self Check Pt 4'!$C16,'A - 360 Check Pt 4'!$C16,'B - 360 Check Pt 4'!$C16)))</f>
        <v>-</v>
      </c>
      <c r="G76" s="43">
        <f t="shared" si="0"/>
        <v>0.3333333333333335</v>
      </c>
      <c r="I76" s="2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28.5" customHeight="1" thickBot="1">
      <c r="A77" s="44" t="str">
        <f>'Self Check Pt 1'!B17</f>
        <v>7.  Shows others how they are contributing towards the organisational goals.</v>
      </c>
      <c r="B77" s="45"/>
      <c r="C77" s="37">
        <f>IF(ISERR(AVERAGE('Self Check Pt 1'!$C17,'A - 360 Check Pt 1'!$C17,'B - 360 Check Pt 1'!$C17)),"-",(AVERAGE('Self Check Pt 1'!$C17,'A - 360 Check Pt 1'!$C17,'B - 360 Check Pt 1'!$C17)))</f>
        <v>3</v>
      </c>
      <c r="D77" s="37">
        <f>IF(ISERR(AVERAGE('Self Check Pt 2'!$C17,'A - 360 Check Pt 2'!$C17,'B - 360 Check Pt 2'!$C17)),"-",(AVERAGE('Self Check Pt 2'!$C17,'A - 360 Check Pt 2'!$C17,'B - 360 Check Pt 2'!$C17)))</f>
        <v>3.3333333333333335</v>
      </c>
      <c r="E77" s="33" t="str">
        <f>IF(ISERR(AVERAGE('Self Check Pt 3'!$C17,'A - 360 Check Pt 3'!$C17,'B - 360 Check Pt 3'!$C17)),"-",(AVERAGE('Self Check Pt 3'!$C17,'A - 360 Check Pt 3'!$C17,'B - 360 Check Pt 3'!$C17)))</f>
        <v>-</v>
      </c>
      <c r="F77" s="33" t="str">
        <f>IF(ISERR(AVERAGE('Self Check Pt 4'!$C17,'A - 360 Check Pt 4'!$C17,'B - 360 Check Pt 4'!$C17)),"-",(AVERAGE('Self Check Pt 4'!$C17,'A - 360 Check Pt 4'!$C17,'B - 360 Check Pt 4'!$C17)))</f>
        <v>-</v>
      </c>
      <c r="G77" s="43">
        <f t="shared" si="0"/>
        <v>0.3333333333333335</v>
      </c>
      <c r="I77" s="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28.5" customHeight="1" thickBot="1">
      <c r="A78" s="44" t="str">
        <f>'Self Check Pt 1'!B18</f>
        <v>8.  Gives constructive feedback when someone has got it wrong and helps prevent it happening again.</v>
      </c>
      <c r="B78" s="45"/>
      <c r="C78" s="37">
        <f>IF(ISERR(AVERAGE('Self Check Pt 1'!$C18,'A - 360 Check Pt 1'!$C18,'B - 360 Check Pt 1'!$C18)),"-",(AVERAGE('Self Check Pt 1'!$C18,'A - 360 Check Pt 1'!$C18,'B - 360 Check Pt 1'!$C18)))</f>
        <v>3</v>
      </c>
      <c r="D78" s="37">
        <f>IF(ISERR(AVERAGE('Self Check Pt 2'!$C18,'A - 360 Check Pt 2'!$C18,'B - 360 Check Pt 2'!$C18)),"-",(AVERAGE('Self Check Pt 2'!$C18,'A - 360 Check Pt 2'!$C18,'B - 360 Check Pt 2'!$C18)))</f>
        <v>3.3333333333333335</v>
      </c>
      <c r="E78" s="33" t="str">
        <f>IF(ISERR(AVERAGE('Self Check Pt 3'!$C18,'A - 360 Check Pt 3'!$C18,'B - 360 Check Pt 3'!$C18)),"-",(AVERAGE('Self Check Pt 3'!$C18,'A - 360 Check Pt 3'!$C18,'B - 360 Check Pt 3'!$C18)))</f>
        <v>-</v>
      </c>
      <c r="F78" s="33" t="str">
        <f>IF(ISERR(AVERAGE('Self Check Pt 4'!$C18,'A - 360 Check Pt 4'!$C18,'B - 360 Check Pt 4'!$C18)),"-",(AVERAGE('Self Check Pt 4'!$C18,'A - 360 Check Pt 4'!$C18,'B - 360 Check Pt 4'!$C18)))</f>
        <v>-</v>
      </c>
      <c r="G78" s="43">
        <f t="shared" si="0"/>
        <v>0.3333333333333335</v>
      </c>
      <c r="I78" s="2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28.5" customHeight="1" thickBot="1">
      <c r="A79" s="44" t="str">
        <f>'Self Check Pt 1'!B19</f>
        <v>9.  Explains clearly what is expected of others and the standards that must be achieved.</v>
      </c>
      <c r="B79" s="45"/>
      <c r="C79" s="37">
        <f>IF(ISERR(AVERAGE('Self Check Pt 1'!$C19,'A - 360 Check Pt 1'!$C19,'B - 360 Check Pt 1'!$C19)),"-",(AVERAGE('Self Check Pt 1'!$C19,'A - 360 Check Pt 1'!$C19,'B - 360 Check Pt 1'!$C19)))</f>
        <v>2.6666666666666665</v>
      </c>
      <c r="D79" s="37">
        <f>IF(ISERR(AVERAGE('Self Check Pt 2'!$C19,'A - 360 Check Pt 2'!$C19,'B - 360 Check Pt 2'!$C19)),"-",(AVERAGE('Self Check Pt 2'!$C19,'A - 360 Check Pt 2'!$C19,'B - 360 Check Pt 2'!$C19)))</f>
        <v>3.6666666666666665</v>
      </c>
      <c r="E79" s="33" t="str">
        <f>IF(ISERR(AVERAGE('Self Check Pt 3'!$C19,'A - 360 Check Pt 3'!$C19,'B - 360 Check Pt 3'!$C19)),"-",(AVERAGE('Self Check Pt 3'!$C19,'A - 360 Check Pt 3'!$C19,'B - 360 Check Pt 3'!$C19)))</f>
        <v>-</v>
      </c>
      <c r="F79" s="33" t="str">
        <f>IF(ISERR(AVERAGE('Self Check Pt 4'!$C19,'A - 360 Check Pt 4'!$C19,'B - 360 Check Pt 4'!$C19)),"-",(AVERAGE('Self Check Pt 4'!$C19,'A - 360 Check Pt 4'!$C19,'B - 360 Check Pt 4'!$C19)))</f>
        <v>-</v>
      </c>
      <c r="G79" s="43">
        <f t="shared" si="0"/>
        <v>1</v>
      </c>
      <c r="I79" s="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28.5" customHeight="1" thickBot="1">
      <c r="A80" s="44" t="str">
        <f>'Self Check Pt 1'!B20</f>
        <v>10.  Consistently demonstrates high standards.</v>
      </c>
      <c r="B80" s="45"/>
      <c r="C80" s="37">
        <f>IF(ISERR(AVERAGE('Self Check Pt 1'!$C20,'A - 360 Check Pt 1'!$C20,'B - 360 Check Pt 1'!$C20)),"-",(AVERAGE('Self Check Pt 1'!$C20,'A - 360 Check Pt 1'!$C20,'B - 360 Check Pt 1'!$C20)))</f>
        <v>3.3333333333333335</v>
      </c>
      <c r="D80" s="37">
        <f>IF(ISERR(AVERAGE('Self Check Pt 2'!$C20,'A - 360 Check Pt 2'!$C20,'B - 360 Check Pt 2'!$C20)),"-",(AVERAGE('Self Check Pt 2'!$C20,'A - 360 Check Pt 2'!$C20,'B - 360 Check Pt 2'!$C20)))</f>
        <v>3.3333333333333335</v>
      </c>
      <c r="E80" s="33" t="str">
        <f>IF(ISERR(AVERAGE('Self Check Pt 3'!$C20,'A - 360 Check Pt 3'!$C20,'B - 360 Check Pt 3'!$C20)),"-",(AVERAGE('Self Check Pt 3'!$C20,'A - 360 Check Pt 3'!$C20,'B - 360 Check Pt 3'!$C20)))</f>
        <v>-</v>
      </c>
      <c r="F80" s="33" t="str">
        <f>IF(ISERR(AVERAGE('Self Check Pt 4'!$C20,'A - 360 Check Pt 4'!$C20,'B - 360 Check Pt 4'!$C20)),"-",(AVERAGE('Self Check Pt 4'!$C20,'A - 360 Check Pt 4'!$C20,'B - 360 Check Pt 4'!$C20)))</f>
        <v>-</v>
      </c>
      <c r="G80" s="43">
        <f t="shared" si="0"/>
        <v>0</v>
      </c>
      <c r="I80" s="2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6:27" ht="12.75">
      <c r="F81" s="29"/>
      <c r="I81" s="2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9:27" ht="12.75">
      <c r="I82" s="2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9:27" ht="12.75">
      <c r="I83" s="2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9:27" ht="12.75">
      <c r="I84" s="2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9:27" ht="12.75">
      <c r="I85" s="2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9:27" ht="12.75">
      <c r="I86" s="2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9:27" ht="12.75">
      <c r="I87" s="2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9:27" ht="12.75">
      <c r="I88" s="2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9:27" ht="12.75">
      <c r="I89" s="2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9:27" ht="12.75">
      <c r="I90" s="2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>
      <c r="A91" s="2"/>
      <c r="B91" s="2"/>
      <c r="C91" s="2"/>
      <c r="D91" s="2"/>
      <c r="E91" s="2"/>
      <c r="F91" s="2"/>
      <c r="G91" s="40"/>
      <c r="H91" s="2"/>
      <c r="I91" s="2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>
      <c r="A92" s="2"/>
      <c r="B92" s="2"/>
      <c r="C92" s="2"/>
      <c r="D92" s="2"/>
      <c r="E92" s="2"/>
      <c r="F92" s="2"/>
      <c r="G92" s="40"/>
      <c r="H92" s="2"/>
      <c r="I92" s="2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2.75">
      <c r="A93" s="2"/>
      <c r="B93" s="2"/>
      <c r="C93" s="2"/>
      <c r="D93" s="2"/>
      <c r="E93" s="2"/>
      <c r="F93" s="2"/>
      <c r="G93" s="40"/>
      <c r="H93" s="2"/>
      <c r="I93" s="2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2.75">
      <c r="A94" s="2"/>
      <c r="B94" s="2"/>
      <c r="C94" s="2"/>
      <c r="D94" s="2"/>
      <c r="E94" s="2"/>
      <c r="F94" s="2"/>
      <c r="G94" s="40"/>
      <c r="H94" s="2"/>
      <c r="I94" s="2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>
      <c r="A95" s="2"/>
      <c r="B95" s="2"/>
      <c r="C95" s="2"/>
      <c r="D95" s="2"/>
      <c r="E95" s="2"/>
      <c r="F95" s="2"/>
      <c r="G95" s="40"/>
      <c r="H95" s="2"/>
      <c r="I95" s="2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2.75">
      <c r="A96" s="2"/>
      <c r="B96" s="2"/>
      <c r="C96" s="2"/>
      <c r="D96" s="2"/>
      <c r="E96" s="2"/>
      <c r="F96" s="2"/>
      <c r="G96" s="40"/>
      <c r="H96" s="2"/>
      <c r="I96" s="2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>
      <c r="A97" s="2"/>
      <c r="B97" s="2"/>
      <c r="C97" s="2"/>
      <c r="D97" s="2"/>
      <c r="E97" s="2"/>
      <c r="F97" s="2"/>
      <c r="G97" s="40"/>
      <c r="H97" s="2"/>
      <c r="I97" s="2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>
      <c r="A98" s="2"/>
      <c r="B98" s="2"/>
      <c r="C98" s="2"/>
      <c r="D98" s="2"/>
      <c r="E98" s="2"/>
      <c r="F98" s="2"/>
      <c r="G98" s="40"/>
      <c r="H98" s="2"/>
      <c r="I98" s="2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2.75">
      <c r="A99" s="2"/>
      <c r="B99" s="2"/>
      <c r="C99" s="2"/>
      <c r="D99" s="2"/>
      <c r="E99" s="2"/>
      <c r="F99" s="2"/>
      <c r="G99" s="40"/>
      <c r="H99" s="2"/>
      <c r="I99" s="2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2.75">
      <c r="A100" s="2"/>
      <c r="B100" s="2"/>
      <c r="C100" s="2"/>
      <c r="D100" s="2"/>
      <c r="E100" s="2"/>
      <c r="F100" s="2"/>
      <c r="G100" s="40"/>
      <c r="H100" s="2"/>
      <c r="I100" s="2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>
      <c r="A101" s="2"/>
      <c r="B101" s="2"/>
      <c r="C101" s="2"/>
      <c r="D101" s="2"/>
      <c r="E101" s="2"/>
      <c r="F101" s="2"/>
      <c r="G101" s="40"/>
      <c r="H101" s="2"/>
      <c r="I101" s="2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>
      <c r="A102" s="2"/>
      <c r="B102" s="2"/>
      <c r="C102" s="2"/>
      <c r="D102" s="2"/>
      <c r="E102" s="2"/>
      <c r="F102" s="2"/>
      <c r="G102" s="40"/>
      <c r="H102" s="2"/>
      <c r="I102" s="2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>
      <c r="A103" s="2"/>
      <c r="B103" s="2"/>
      <c r="C103" s="2"/>
      <c r="D103" s="2"/>
      <c r="E103" s="2"/>
      <c r="F103" s="2"/>
      <c r="G103" s="40"/>
      <c r="H103" s="2"/>
      <c r="I103" s="2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>
      <c r="A104" s="2"/>
      <c r="B104" s="2"/>
      <c r="C104" s="2"/>
      <c r="D104" s="2"/>
      <c r="E104" s="2"/>
      <c r="F104" s="2"/>
      <c r="G104" s="40"/>
      <c r="H104" s="2"/>
      <c r="I104" s="2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>
      <c r="A105" s="2"/>
      <c r="B105" s="2"/>
      <c r="C105" s="2"/>
      <c r="D105" s="2"/>
      <c r="E105" s="2"/>
      <c r="F105" s="2"/>
      <c r="G105" s="40"/>
      <c r="H105" s="2"/>
      <c r="I105" s="2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2.75">
      <c r="A106" s="2"/>
      <c r="B106" s="2"/>
      <c r="C106" s="2"/>
      <c r="D106" s="2"/>
      <c r="E106" s="2"/>
      <c r="F106" s="2"/>
      <c r="G106" s="40"/>
      <c r="H106" s="2"/>
      <c r="I106" s="2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>
      <c r="A107" s="2"/>
      <c r="B107" s="2"/>
      <c r="C107" s="2"/>
      <c r="D107" s="2"/>
      <c r="E107" s="2"/>
      <c r="F107" s="2"/>
      <c r="G107" s="40"/>
      <c r="H107" s="2"/>
      <c r="I107" s="2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>
      <c r="A108" s="2"/>
      <c r="B108" s="2"/>
      <c r="C108" s="2"/>
      <c r="D108" s="2"/>
      <c r="E108" s="2"/>
      <c r="F108" s="2"/>
      <c r="G108" s="40"/>
      <c r="H108" s="2"/>
      <c r="I108" s="2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>
      <c r="A109" s="2"/>
      <c r="B109" s="2"/>
      <c r="C109" s="2"/>
      <c r="D109" s="2"/>
      <c r="E109" s="2"/>
      <c r="F109" s="2"/>
      <c r="G109" s="40"/>
      <c r="H109" s="2"/>
      <c r="I109" s="2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>
      <c r="A110" s="2"/>
      <c r="B110" s="2"/>
      <c r="C110" s="2"/>
      <c r="D110" s="2"/>
      <c r="E110" s="2"/>
      <c r="F110" s="2"/>
      <c r="G110" s="40"/>
      <c r="H110" s="2"/>
      <c r="I110" s="2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>
      <c r="A111" s="2"/>
      <c r="B111" s="2"/>
      <c r="C111" s="2"/>
      <c r="D111" s="2"/>
      <c r="E111" s="2"/>
      <c r="F111" s="2"/>
      <c r="G111" s="40"/>
      <c r="H111" s="2"/>
      <c r="I111" s="2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>
      <c r="A112" s="2"/>
      <c r="B112" s="2"/>
      <c r="C112" s="2"/>
      <c r="D112" s="2"/>
      <c r="E112" s="2"/>
      <c r="F112" s="2"/>
      <c r="G112" s="40"/>
      <c r="H112" s="2"/>
      <c r="I112" s="2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0:27" ht="12.75"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0:27" ht="12.75"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0:27" ht="12.75"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0:27" ht="12.75"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0:27" ht="12.75"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0:27" ht="12.75"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0:27" ht="12.75"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0:27" ht="12.75"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0:27" ht="12.75"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0:27" ht="12.75"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30" ht="12.75">
      <c r="I130" s="6"/>
    </row>
    <row r="131" spans="6:9" ht="12.75">
      <c r="F131" s="4"/>
      <c r="G131" s="41"/>
      <c r="H131" s="4"/>
      <c r="I131" s="5"/>
    </row>
    <row r="132" spans="6:9" ht="12.75">
      <c r="F132" s="4"/>
      <c r="G132" s="41"/>
      <c r="H132" s="4"/>
      <c r="I132" s="5"/>
    </row>
    <row r="133" ht="12.75">
      <c r="I133" s="6"/>
    </row>
    <row r="134" ht="12.75">
      <c r="I134" s="6"/>
    </row>
    <row r="135" ht="12.75">
      <c r="I135" s="6"/>
    </row>
    <row r="136" ht="12.75">
      <c r="I136" s="6"/>
    </row>
  </sheetData>
  <sheetProtection password="A7AC" sheet="1" selectLockedCells="1"/>
  <mergeCells count="10"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76:B76"/>
  </mergeCells>
  <conditionalFormatting sqref="G71">
    <cfRule type="cellIs" priority="10" dxfId="31" operator="lessThan" stopIfTrue="1">
      <formula>0</formula>
    </cfRule>
    <cfRule type="cellIs" priority="16" dxfId="32" operator="between" stopIfTrue="1">
      <formula>0</formula>
      <formula>0.4</formula>
    </cfRule>
    <cfRule type="cellIs" priority="23" dxfId="31" operator="greaterThan" stopIfTrue="1">
      <formula>0.7</formula>
    </cfRule>
    <cfRule type="colorScale" priority="21" dxfId="42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22" dxfId="42">
      <iconSet iconSet="3Arrows">
        <cfvo type="percent" val="0"/>
        <cfvo type="percent" val="33"/>
        <cfvo type="percent" val="67"/>
      </iconSet>
    </cfRule>
    <cfRule type="cellIs" priority="24" dxfId="34" operator="greaterThan" stopIfTrue="1">
      <formula>0.5</formula>
    </cfRule>
  </conditionalFormatting>
  <conditionalFormatting sqref="G72">
    <cfRule type="cellIs" priority="19" dxfId="31" operator="greaterThan" stopIfTrue="1">
      <formula>0.7</formula>
    </cfRule>
    <cfRule type="cellIs" priority="20" dxfId="34" operator="greaterThan" stopIfTrue="1">
      <formula>0.5</formula>
    </cfRule>
    <cfRule type="colorScale" priority="17" dxfId="42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8" dxfId="42">
      <iconSet iconSet="3Arrows">
        <cfvo type="percent" val="0"/>
        <cfvo type="percent" val="33"/>
        <cfvo type="percent" val="67"/>
      </iconSet>
    </cfRule>
  </conditionalFormatting>
  <conditionalFormatting sqref="G74">
    <cfRule type="cellIs" priority="11" dxfId="32" operator="between" stopIfTrue="1">
      <formula>0</formula>
      <formula>0.4</formula>
    </cfRule>
    <cfRule type="cellIs" priority="14" dxfId="31" operator="greaterThan" stopIfTrue="1">
      <formula>0.7</formula>
    </cfRule>
    <cfRule type="cellIs" priority="15" dxfId="34" operator="greaterThan" stopIfTrue="1">
      <formula>0.5</formula>
    </cfRule>
    <cfRule type="colorScale" priority="12" dxfId="42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3" dxfId="42">
      <iconSet iconSet="3Arrows">
        <cfvo type="percent" val="0"/>
        <cfvo type="percent" val="33"/>
        <cfvo type="percent" val="67"/>
      </iconSet>
    </cfRule>
  </conditionalFormatting>
  <conditionalFormatting sqref="G71:G80">
    <cfRule type="cellIs" priority="4" dxfId="31" operator="lessThan" stopIfTrue="1">
      <formula>0</formula>
    </cfRule>
    <cfRule type="cellIs" priority="5" dxfId="32" operator="between" stopIfTrue="1">
      <formula>0</formula>
      <formula>0.4</formula>
    </cfRule>
    <cfRule type="cellIs" priority="8" dxfId="31" operator="greaterThan" stopIfTrue="1">
      <formula>0.7</formula>
    </cfRule>
    <cfRule type="colorScale" priority="6" dxfId="42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7" dxfId="42">
      <iconSet iconSet="3Arrows">
        <cfvo type="percent" val="0"/>
        <cfvo type="percent" val="33"/>
        <cfvo type="percent" val="67"/>
      </iconSet>
    </cfRule>
    <cfRule type="cellIs" priority="9" dxfId="34" operator="greaterThan" stopIfTrue="1">
      <formula>0.5</formula>
    </cfRule>
  </conditionalFormatting>
  <conditionalFormatting sqref="G71:G80">
    <cfRule type="iconSet" priority="3" dxfId="42">
      <iconSet iconSet="4Arrows">
        <cfvo type="percent" val="0"/>
        <cfvo type="percent" val="25"/>
        <cfvo type="percent" val="50"/>
        <cfvo type="percent" val="75"/>
      </iconSet>
    </cfRule>
    <cfRule type="iconSet" priority="1" dxfId="42">
      <iconSet iconSet="3Arrows">
        <cfvo type="percent" val="0"/>
        <cfvo type="num" val="0"/>
        <cfvo type="num" val="0.5"/>
      </iconSet>
    </cfRule>
  </conditionalFormatting>
  <printOptions/>
  <pageMargins left="0.9055118110236221" right="0.6692913385826772" top="0.6299212598425197" bottom="0.5905511811023623" header="0.5118110236220472" footer="0.3937007874015748"/>
  <pageSetup horizontalDpi="300" verticalDpi="300" orientation="portrait" paperSize="9" r:id="rId2"/>
  <headerFooter alignWithMargins="0">
    <oddFooter>&amp;L&amp;9&amp;K03-024     &amp;D&amp;C&amp;9&amp;K03-024&amp;P of &amp;N&amp;R&amp;9&amp;K03-024Produced by KBA &amp;K09+000S&amp;K03-024olutions Ltd.</oddFooter>
  </headerFooter>
  <rowBreaks count="1" manualBreakCount="1">
    <brk id="5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workbookViewId="0" topLeftCell="A1">
      <selection activeCell="C12" sqref="C12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5:22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0.5" customHeight="1">
      <c r="B8" s="13" t="s">
        <v>14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 t="s">
        <v>1</v>
      </c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6" t="s">
        <v>0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 t="s">
        <v>0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 t="s">
        <v>0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 t="s">
        <v>0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 t="s">
        <v>0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 t="s">
        <v>0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 t="s">
        <v>0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 t="s">
        <v>0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 t="s">
        <v>0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 t="s">
        <v>0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 t="str">
        <f>IF(ISERROR(AVERAGE(C11:C20)),"-",ROUND(AVERAGE(C11:C20),2))</f>
        <v>-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0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2" dxfId="1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zoomScalePageLayoutView="0" workbookViewId="0" topLeftCell="A1">
      <selection activeCell="C11" sqref="C11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5:22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4.25" customHeight="1">
      <c r="B8" s="20" t="s">
        <v>2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/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5" t="s">
        <v>0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 t="s">
        <v>0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 t="s">
        <v>0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 t="s">
        <v>0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 t="s">
        <v>0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 t="s">
        <v>0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 t="s">
        <v>0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 t="s">
        <v>0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 t="s">
        <v>0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 t="s">
        <v>0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 t="str">
        <f>IF(ISERROR(AVERAGE(C11:C20)),"-",ROUND(AVERAGE(C11:C20),2))</f>
        <v>-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0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2" dxfId="1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zoomScalePageLayoutView="0" workbookViewId="0" topLeftCell="A4">
      <selection activeCell="C19" sqref="C19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5:22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0.5" customHeight="1">
      <c r="B8" s="13" t="s">
        <v>14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 t="s">
        <v>1</v>
      </c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5" t="s">
        <v>0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 t="s">
        <v>0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 t="s">
        <v>0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 t="s">
        <v>0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 t="s">
        <v>0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 t="s">
        <v>0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 t="s">
        <v>0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6" t="s">
        <v>0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 t="s">
        <v>0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 t="s">
        <v>0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 t="str">
        <f>IF(ISERROR(AVERAGE(C11:C20)),"-",ROUND(AVERAGE(C11:C20),2))</f>
        <v>-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0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2" dxfId="1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workbookViewId="0" topLeftCell="A1">
      <selection activeCell="C11" sqref="C11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5:22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0.5" customHeight="1">
      <c r="B8" s="13" t="s">
        <v>14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 t="s">
        <v>1</v>
      </c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5" t="s">
        <v>0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 t="s">
        <v>0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 t="s">
        <v>0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 t="s">
        <v>0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 t="s">
        <v>0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 t="s">
        <v>0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 t="s">
        <v>0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 t="s">
        <v>0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 t="s">
        <v>0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 t="s">
        <v>0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 t="str">
        <f>IF(ISERROR(AVERAGE(C11:C20)),"-",ROUND(AVERAGE(C11:C20),2))</f>
        <v>-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0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2" dxfId="1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zoomScalePageLayoutView="0" workbookViewId="0" topLeftCell="A1">
      <selection activeCell="C11" sqref="C11:C20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3:22" ht="12.75">
      <c r="C1" s="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4.25" customHeight="1">
      <c r="B8" s="20" t="s">
        <v>2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/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6">
        <v>3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>
        <v>2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>
        <v>3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>
        <v>4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>
        <v>2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>
        <v>3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>
        <v>2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>
        <v>3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>
        <v>4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>
        <v>3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>
        <f>IF(ISERROR(AVERAGE(C11:C20)),"-",ROUND(AVERAGE(C11:C20),2))</f>
        <v>2.9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29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29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1" dxfId="1" operator="between" stopIfTrue="1">
      <formula>0</formula>
      <formula>4</formula>
    </cfRule>
  </conditionalFormatting>
  <conditionalFormatting sqref="C11:C20">
    <cfRule type="cellIs" priority="2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zoomScalePageLayoutView="0" workbookViewId="0" topLeftCell="A1">
      <selection activeCell="C17" sqref="C17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3:22" ht="12.75">
      <c r="C1" s="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0.5" customHeight="1">
      <c r="B8" s="13" t="s">
        <v>14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 t="s">
        <v>1</v>
      </c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6">
        <v>3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>
        <v>4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>
        <v>3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>
        <v>2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6">
        <v>4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>
        <v>3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>
        <v>3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>
        <v>3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>
        <v>2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>
        <v>4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>
        <f>IF(ISERROR(AVERAGE(C11:C20)),"-",ROUND(AVERAGE(C11:C20),2))</f>
        <v>3.1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31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29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1" dxfId="1" operator="between" stopIfTrue="1">
      <formula>0</formula>
      <formula>4</formula>
    </cfRule>
  </conditionalFormatting>
  <conditionalFormatting sqref="C11:C20">
    <cfRule type="cellIs" priority="2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zoomScalePageLayoutView="0" workbookViewId="0" topLeftCell="A6">
      <selection activeCell="C11" sqref="C11:C20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3:22" ht="12.75">
      <c r="C1" s="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0.5" customHeight="1">
      <c r="B8" s="13" t="s">
        <v>14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 t="s">
        <v>1</v>
      </c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5">
        <v>2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>
        <v>3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>
        <v>3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>
        <v>3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>
        <v>2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>
        <v>3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>
        <v>4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>
        <v>3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>
        <v>2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>
        <v>3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>
        <f>IF(ISERROR(AVERAGE(C11:C20)),"-",ROUND(AVERAGE(C11:C20),2))</f>
        <v>2.8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28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29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2" dxfId="1" operator="between" stopIfTrue="1">
      <formula>0</formula>
      <formula>4</formula>
    </cfRule>
  </conditionalFormatting>
  <conditionalFormatting sqref="C11:C20">
    <cfRule type="cellIs" priority="3" dxfId="0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zoomScalePageLayoutView="0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5:22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3:22" ht="12.75">
      <c r="C2" s="2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4.25" customHeight="1">
      <c r="B8" s="20" t="s">
        <v>2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/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6">
        <v>4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>
        <v>3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>
        <v>3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>
        <v>4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>
        <v>3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>
        <v>3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>
        <v>3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>
        <v>4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>
        <v>4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>
        <v>3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>
        <f>IF(ISERROR(AVERAGE(C11:C20)),"-",ROUND(AVERAGE(C11:C20),2))</f>
        <v>3.4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34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29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2" dxfId="1" operator="between" stopIfTrue="1">
      <formula>0</formula>
      <formula>4</formula>
    </cfRule>
  </conditionalFormatting>
  <conditionalFormatting sqref="C11:C20">
    <cfRule type="cellIs" priority="3" dxfId="0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zoomScalePageLayoutView="0" workbookViewId="0" topLeftCell="A1">
      <selection activeCell="C11" sqref="C11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5:22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0.5" customHeight="1">
      <c r="B8" s="13" t="s">
        <v>14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 t="s">
        <v>1</v>
      </c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6">
        <v>3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>
        <v>4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>
        <v>2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>
        <v>3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6">
        <v>4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>
        <v>4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>
        <v>3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>
        <v>3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>
        <v>3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>
        <v>4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>
        <f>IF(ISERROR(AVERAGE(C11:C20)),"-",ROUND(AVERAGE(C11:C20),2))</f>
        <v>3.3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33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2" dxfId="1" operator="between" stopIfTrue="1">
      <formula>0</formula>
      <formula>4</formula>
    </cfRule>
  </conditionalFormatting>
  <conditionalFormatting sqref="C11:C20">
    <cfRule type="cellIs" priority="3" dxfId="0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workbookViewId="0" topLeftCell="A1">
      <selection activeCell="C11" sqref="C11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5:22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0.5" customHeight="1">
      <c r="B8" s="13" t="s">
        <v>14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 t="s">
        <v>1</v>
      </c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5">
        <v>3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>
        <v>4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>
        <v>2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>
        <v>3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>
        <v>4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>
        <v>3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>
        <v>4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>
        <v>3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>
        <v>4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>
        <v>3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>
        <f>IF(ISERROR(AVERAGE(C11:C20)),"-",ROUND(AVERAGE(C11:C20),2))</f>
        <v>3.3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33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5" dxfId="1" operator="between" stopIfTrue="1">
      <formula>0</formula>
      <formula>4</formula>
    </cfRule>
  </conditionalFormatting>
  <conditionalFormatting sqref="C11:C20">
    <cfRule type="cellIs" priority="6" dxfId="0" operator="between" stopIfTrue="1">
      <formula>0</formula>
      <formula>4</formula>
    </cfRule>
  </conditionalFormatting>
  <conditionalFormatting sqref="C11:C20">
    <cfRule type="cellIs" priority="4" dxfId="0" operator="between" stopIfTrue="1">
      <formula>0</formula>
      <formula>4</formula>
    </cfRule>
  </conditionalFormatting>
  <conditionalFormatting sqref="C11:C20">
    <cfRule type="cellIs" priority="3" dxfId="0" operator="between" stopIfTrue="1">
      <formula>0</formula>
      <formula>4</formula>
    </cfRule>
  </conditionalFormatting>
  <conditionalFormatting sqref="C11:C20">
    <cfRule type="cellIs" priority="2" dxfId="0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zoomScalePageLayoutView="0" workbookViewId="0" topLeftCell="A1">
      <selection activeCell="C12" sqref="C12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5:22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4.25" customHeight="1">
      <c r="B8" s="20" t="s">
        <v>2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/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6" t="s">
        <v>0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 t="s">
        <v>0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 t="s">
        <v>0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 t="s">
        <v>0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 t="s">
        <v>0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 t="s">
        <v>0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 t="s">
        <v>0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 t="s">
        <v>0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 t="s">
        <v>0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 t="s">
        <v>0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 t="str">
        <f>IF(ISERROR(AVERAGE(C11:C20)),"-",ROUND(AVERAGE(C11:C20),2))</f>
        <v>-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0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2" dxfId="1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104"/>
  <sheetViews>
    <sheetView showGridLines="0" showRowColHeaders="0" zoomScalePageLayoutView="0" workbookViewId="0" topLeftCell="A1">
      <selection activeCell="C12" sqref="C12"/>
    </sheetView>
  </sheetViews>
  <sheetFormatPr defaultColWidth="9.140625" defaultRowHeight="12.75"/>
  <cols>
    <col min="1" max="1" width="5.7109375" style="0" customWidth="1"/>
    <col min="2" max="2" width="61.421875" style="0" customWidth="1"/>
    <col min="3" max="3" width="9.28125" style="0" customWidth="1"/>
    <col min="4" max="4" width="8.140625" style="0" customWidth="1"/>
  </cols>
  <sheetData>
    <row r="1" spans="5:22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5:2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ht="18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>
      <c r="B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5"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6.5">
      <c r="B6" s="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15">
      <c r="B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40.5" customHeight="1">
      <c r="B8" s="13" t="s">
        <v>14</v>
      </c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4.25">
      <c r="B9" s="9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8.75" customHeight="1">
      <c r="B10" s="10" t="s">
        <v>1</v>
      </c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s="8" customFormat="1" ht="33" customHeight="1">
      <c r="B11" s="14" t="s">
        <v>5</v>
      </c>
      <c r="C11" s="16" t="s">
        <v>0</v>
      </c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8" customFormat="1" ht="33" customHeight="1">
      <c r="B12" s="14" t="s">
        <v>6</v>
      </c>
      <c r="C12" s="15" t="s">
        <v>0</v>
      </c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s="8" customFormat="1" ht="33" customHeight="1">
      <c r="B13" s="14" t="s">
        <v>7</v>
      </c>
      <c r="C13" s="15" t="s">
        <v>0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s="8" customFormat="1" ht="33" customHeight="1">
      <c r="B14" s="14" t="s">
        <v>4</v>
      </c>
      <c r="C14" s="15" t="s">
        <v>0</v>
      </c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8" customFormat="1" ht="33" customHeight="1">
      <c r="B15" s="14" t="s">
        <v>8</v>
      </c>
      <c r="C15" s="15" t="s">
        <v>0</v>
      </c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s="8" customFormat="1" ht="33" customHeight="1">
      <c r="B16" s="14" t="s">
        <v>9</v>
      </c>
      <c r="C16" s="15" t="s">
        <v>0</v>
      </c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s="8" customFormat="1" ht="33" customHeight="1">
      <c r="B17" s="14" t="s">
        <v>10</v>
      </c>
      <c r="C17" s="15" t="s">
        <v>0</v>
      </c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s="8" customFormat="1" ht="33" customHeight="1">
      <c r="B18" s="14" t="s">
        <v>11</v>
      </c>
      <c r="C18" s="15" t="s">
        <v>0</v>
      </c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8" customFormat="1" ht="33" customHeight="1">
      <c r="B19" s="14" t="s">
        <v>12</v>
      </c>
      <c r="C19" s="15" t="s">
        <v>0</v>
      </c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s="8" customFormat="1" ht="33" customHeight="1">
      <c r="B20" s="14" t="s">
        <v>13</v>
      </c>
      <c r="C20" s="16" t="s">
        <v>0</v>
      </c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4.25">
      <c r="B21" s="1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4.25">
      <c r="B22" s="1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>
      <c r="B23" s="18" t="s">
        <v>3</v>
      </c>
      <c r="C23" s="27" t="str">
        <f>IF(ISERROR(AVERAGE(C11:C20)),"-",ROUND(AVERAGE(C11:C20),2))</f>
        <v>-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4.25"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>
      <c r="B25" s="19" t="s">
        <v>24</v>
      </c>
      <c r="C25" s="27">
        <f>IF(ISERROR(ROUND(SUM(C$11:C$20),3)),"-",ROUND(SUM(C$11:C$20),2))</f>
        <v>0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4.25">
      <c r="B26" s="1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5:22" ht="12.7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5:22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5:22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5:22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5:22" ht="12.7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5:22" ht="12.7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5:22" ht="12.7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5:22" ht="12.7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5:22" ht="12.7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>
      <c r="B36" s="2"/>
      <c r="C36" s="2"/>
      <c r="D36" s="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>
      <c r="B37" s="2"/>
      <c r="C37" s="2"/>
      <c r="D37" s="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>
      <c r="B38" s="2"/>
      <c r="C38" s="2"/>
      <c r="D38" s="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2.75"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2.75">
      <c r="B41" s="2"/>
      <c r="C41" s="2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ht="12.7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ht="12.75">
      <c r="B43" s="2"/>
      <c r="C43" s="2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2:22" ht="12.75"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2:22" ht="12.75">
      <c r="B45" s="2"/>
      <c r="C45" s="2"/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2.75">
      <c r="B46" s="2"/>
      <c r="C46" s="2"/>
      <c r="D46" s="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2.75"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2"/>
      <c r="C48" s="2"/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ht="12.75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12.75">
      <c r="B51" s="2"/>
      <c r="C51" s="2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12.75"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ht="12.75"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ht="12.75"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2:22" ht="12.75"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2"/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2"/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2"/>
      <c r="C61" s="2"/>
      <c r="D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22" ht="12.75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2.75">
      <c r="B63" s="2"/>
      <c r="C63" s="2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2.75">
      <c r="B64" s="2"/>
      <c r="C64" s="2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2.75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2"/>
      <c r="C66" s="2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2"/>
      <c r="C67" s="2"/>
      <c r="D67" s="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2.75">
      <c r="B68" s="2"/>
      <c r="C68" s="2"/>
      <c r="D68" s="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2.75">
      <c r="B69" s="2"/>
      <c r="C69" s="2"/>
      <c r="D69" s="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2.75">
      <c r="B70" s="2"/>
      <c r="C70" s="2"/>
      <c r="D70" s="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2.75">
      <c r="B71" s="2"/>
      <c r="C71" s="2"/>
      <c r="D71" s="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2.75">
      <c r="B72" s="2"/>
      <c r="C72" s="2"/>
      <c r="D72" s="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2.75">
      <c r="B73" s="2"/>
      <c r="C73" s="2"/>
      <c r="D73" s="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2:22" ht="12.75">
      <c r="B74" s="2"/>
      <c r="C74" s="2"/>
      <c r="D74" s="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2"/>
      <c r="C75" s="2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2"/>
      <c r="C76" s="2"/>
      <c r="D76" s="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2"/>
      <c r="C77" s="2"/>
      <c r="D77" s="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2"/>
      <c r="C78" s="2"/>
      <c r="D78" s="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2"/>
      <c r="C79" s="2"/>
      <c r="D79" s="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5:22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5:22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5:22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5:22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5:22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5:22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5:22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5:22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5:22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5:22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8" spans="3:4" ht="12.75">
      <c r="C98" s="6" t="s">
        <v>0</v>
      </c>
      <c r="D98" s="6"/>
    </row>
    <row r="99" spans="2:4" ht="12.75">
      <c r="B99" s="4"/>
      <c r="C99" s="5">
        <v>0</v>
      </c>
      <c r="D99" s="5"/>
    </row>
    <row r="100" spans="2:4" ht="12.75">
      <c r="B100" s="4"/>
      <c r="C100" s="5">
        <v>1</v>
      </c>
      <c r="D100" s="5"/>
    </row>
    <row r="101" spans="3:4" ht="12.75">
      <c r="C101" s="6">
        <v>2</v>
      </c>
      <c r="D101" s="6"/>
    </row>
    <row r="102" spans="3:4" ht="12.75">
      <c r="C102" s="6">
        <v>3</v>
      </c>
      <c r="D102" s="6"/>
    </row>
    <row r="103" spans="3:4" ht="12.75">
      <c r="C103" s="6">
        <v>4</v>
      </c>
      <c r="D103" s="6"/>
    </row>
    <row r="104" spans="3:4" ht="12.75">
      <c r="C104" s="6"/>
      <c r="D104" s="6"/>
    </row>
  </sheetData>
  <sheetProtection password="A7AC" sheet="1" objects="1" scenarios="1" selectLockedCells="1"/>
  <conditionalFormatting sqref="B11:B20">
    <cfRule type="cellIs" priority="2" dxfId="1" operator="between" stopIfTrue="1">
      <formula>0</formula>
      <formula>4</formula>
    </cfRule>
  </conditionalFormatting>
  <conditionalFormatting sqref="C11:C20">
    <cfRule type="cellIs" priority="1" dxfId="0" operator="between" stopIfTrue="1">
      <formula>0</formula>
      <formula>4</formula>
    </cfRule>
  </conditionalFormatting>
  <dataValidations count="1">
    <dataValidation errorStyle="information" type="list" allowBlank="1" showInputMessage="1" showErrorMessage="1" promptTitle="Select 0 to 4" prompt="0 - None&#10;1 - Little Improvement&#10;2 - Moderate Improvement&#10;3 - Good Improvement&#10;4 - Excellent Improvement" error="Sorry incorrect Value - see guidance table for further information" sqref="C11:C20">
      <formula1>$C$98:$C$103</formula1>
    </dataValidation>
  </dataValidations>
  <printOptions/>
  <pageMargins left="0.92" right="0.75" top="0.64" bottom="0.77" header="0.5" footer="0.5"/>
  <pageSetup horizontalDpi="300" verticalDpi="300" orientation="portrait" paperSize="9" r:id="rId2"/>
  <headerFooter alignWithMargins="0">
    <oddFooter>&amp;L     &amp;D&amp;RProduced by KBA Solutions Ltd.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KBA Solutions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Point Questionaire</dc:title>
  <dc:subject/>
  <dc:creator>Andrew Bray</dc:creator>
  <cp:keywords>password01</cp:keywords>
  <dc:description>For help contact andrewbray"kbasolutions.co.uk</dc:description>
  <cp:lastModifiedBy>Andrew Bray</cp:lastModifiedBy>
  <cp:lastPrinted>2007-05-14T10:19:57Z</cp:lastPrinted>
  <dcterms:created xsi:type="dcterms:W3CDTF">2005-06-23T15:29:50Z</dcterms:created>
  <dcterms:modified xsi:type="dcterms:W3CDTF">2007-07-06T11:32:09Z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1131011995</vt:i4>
  </property>
  <property fmtid="{D5CDD505-2E9C-101B-9397-08002B2CF9AE}" pid="3" name="_EmailSubject">
    <vt:lpwstr>Competency framework</vt:lpwstr>
  </property>
  <property fmtid="{D5CDD505-2E9C-101B-9397-08002B2CF9AE}" pid="4" name="_AuthorEmail">
    <vt:lpwstr>susiebray@kbasolutions.co.uk</vt:lpwstr>
  </property>
  <property fmtid="{D5CDD505-2E9C-101B-9397-08002B2CF9AE}" pid="5" name="_AuthorEmailDisplayName">
    <vt:lpwstr>Susie Bray</vt:lpwstr>
  </property>
  <property fmtid="{D5CDD505-2E9C-101B-9397-08002B2CF9AE}" pid="6" name="_ReviewingToolsShownOnce">
    <vt:lpwstr/>
  </property>
</Properties>
</file>